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zk\Documents\Dokumenty\Lubě\2024\závěrečný účet obce Lubě\"/>
    </mc:Choice>
  </mc:AlternateContent>
  <xr:revisionPtr revIDLastSave="0" documentId="8_{BAD09AE9-4BD7-4059-8F16-2C0F2A966E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říloha5čá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19" i="1"/>
  <c r="C20" i="1"/>
  <c r="C21" i="1"/>
  <c r="C22" i="1"/>
  <c r="C23" i="1"/>
  <c r="C24" i="1"/>
  <c r="C25" i="1"/>
  <c r="G18" i="1" l="1"/>
  <c r="G19" i="1"/>
  <c r="G20" i="1"/>
  <c r="G21" i="1"/>
  <c r="G22" i="1"/>
  <c r="G23" i="1"/>
  <c r="G24" i="1"/>
  <c r="G25" i="1"/>
  <c r="D15" i="1"/>
  <c r="E15" i="1"/>
  <c r="F15" i="1"/>
  <c r="G15" i="1" l="1"/>
</calcChain>
</file>

<file path=xl/sharedStrings.xml><?xml version="1.0" encoding="utf-8"?>
<sst xmlns="http://schemas.openxmlformats.org/spreadsheetml/2006/main" count="36" uniqueCount="34">
  <si>
    <t>v tom: jednotlivé dotační tituly</t>
  </si>
  <si>
    <t>A.1 Dotace celkem</t>
  </si>
  <si>
    <t>4 = 1 - 2 - 3</t>
  </si>
  <si>
    <t>c</t>
  </si>
  <si>
    <t>b</t>
  </si>
  <si>
    <t>a</t>
  </si>
  <si>
    <t>číslo jednací</t>
  </si>
  <si>
    <t>účelový znak</t>
  </si>
  <si>
    <t>Ukazatel</t>
  </si>
  <si>
    <t>v Kč na dvě desetinná místa</t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</si>
  <si>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</t>
    </r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</si>
  <si>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</t>
    </r>
  </si>
  <si>
    <t>Čerpáno</t>
  </si>
  <si>
    <t>Vráceno na účet kraje</t>
  </si>
  <si>
    <t>Skutečně použito</t>
  </si>
  <si>
    <t>Předepsaná výše vratky</t>
  </si>
  <si>
    <t>Příloha č. 5 k vyhlášce č. 433/2024 Sb.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</si>
  <si>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 xml:space="preserve">příjemcům prostřednictvím kraje </t>
    </r>
    <r>
      <rPr>
        <sz val="10"/>
        <color theme="1"/>
        <rFont val="Arial"/>
        <family val="2"/>
        <charset val="238"/>
      </rPr>
      <t>ze státního rozpočtu 
k 31.12.2024</t>
    </r>
  </si>
  <si>
    <t>Kapitola: Všeobecná pokladní správa</t>
  </si>
  <si>
    <t>Kapitola: Ministerstvo kultury ČR</t>
  </si>
  <si>
    <t>Kapitola: Ministerstvo práce a sociálních věcí ČR</t>
  </si>
  <si>
    <t>Kapitola: Ministerstvo školství, mládeže a tělovýchovy ČR</t>
  </si>
  <si>
    <t>Kapitola: Ministerstvo vnitra ČR</t>
  </si>
  <si>
    <t>Kapitola: Ministerstvo životního prostředí ČR</t>
  </si>
  <si>
    <t>Kapitola: Úřad vlády ČR</t>
  </si>
  <si>
    <r>
      <t>Kraj</t>
    </r>
    <r>
      <rPr>
        <vertAlign val="superscript"/>
        <sz val="10"/>
        <color theme="1"/>
        <rFont val="Arial"/>
        <family val="2"/>
        <charset val="238"/>
      </rPr>
      <t>4</t>
    </r>
    <r>
      <rPr>
        <sz val="10"/>
        <color theme="1"/>
        <rFont val="Arial"/>
        <family val="2"/>
        <charset val="238"/>
      </rPr>
      <t>: Jihomoravský</t>
    </r>
  </si>
  <si>
    <t>Kapitola: Ministerstvo průmyslu a obchodu ČR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</si>
  <si>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s výjimkou dotací na akce v modulu EDS/SMVS, na podporu výzkumu, vývoje a inovací
a na projekty spolufinancované z rozpočtu Evropské unie a z prostředků finančních mechanismů</t>
    </r>
  </si>
  <si>
    <t>Volby do Evropského Parlamentu</t>
  </si>
  <si>
    <t>Volby do KZ a Senátu PČR</t>
  </si>
  <si>
    <t>Sestavil: Božena Blažková</t>
  </si>
  <si>
    <t>Datum a podpis: 21.1.2025</t>
  </si>
  <si>
    <t>Příjemce: Obec Lubě</t>
  </si>
  <si>
    <t>Kontroloval: Bc. Nikola Sekaninová, strarostka obce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</si>
</sst>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vertical="center" wrapText="1"/>
    </xf>
    <xf numFmtId="4" fontId="2" fillId="2" borderId="7" xfId="0" applyNumberFormat="1" applyFont="1" applyFill="1" applyBorder="1" applyAlignment="1">
      <alignment vertical="center" wrapText="1"/>
    </xf>
    <xf numFmtId="4" fontId="1" fillId="0" borderId="5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 applyProtection="1">
      <alignment vertical="center" wrapText="1"/>
      <protection locked="0"/>
    </xf>
    <xf numFmtId="4" fontId="1" fillId="0" borderId="2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wrapTex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zoomScaleNormal="100" workbookViewId="0">
      <selection activeCell="J8" sqref="J8"/>
    </sheetView>
  </sheetViews>
  <sheetFormatPr defaultColWidth="9.109375" defaultRowHeight="13.2" x14ac:dyDescent="0.3"/>
  <cols>
    <col min="1" max="1" width="40.6640625" style="1" customWidth="1"/>
    <col min="2" max="2" width="16.6640625" style="1" customWidth="1"/>
    <col min="3" max="3" width="21.6640625" style="1" customWidth="1"/>
    <col min="4" max="8" width="16.6640625" style="1" customWidth="1"/>
    <col min="9" max="16384" width="9.109375" style="1"/>
  </cols>
  <sheetData>
    <row r="1" spans="1:7" ht="12.75" customHeight="1" x14ac:dyDescent="0.3">
      <c r="E1" s="29" t="s">
        <v>16</v>
      </c>
      <c r="F1" s="29"/>
      <c r="G1" s="29"/>
    </row>
    <row r="3" spans="1:7" s="18" customFormat="1" x14ac:dyDescent="0.3">
      <c r="A3" s="27" t="s">
        <v>32</v>
      </c>
      <c r="B3" s="27"/>
    </row>
    <row r="4" spans="1:7" ht="14.25" customHeight="1" x14ac:dyDescent="0.3">
      <c r="A4" s="32" t="s">
        <v>25</v>
      </c>
      <c r="B4" s="32"/>
    </row>
    <row r="5" spans="1:7" ht="14.25" customHeight="1" x14ac:dyDescent="0.3">
      <c r="A5" s="32" t="s">
        <v>11</v>
      </c>
      <c r="B5" s="32"/>
    </row>
    <row r="6" spans="1:7" s="18" customFormat="1" ht="14.25" customHeight="1" x14ac:dyDescent="0.25">
      <c r="A6" s="33" t="s">
        <v>18</v>
      </c>
      <c r="B6" s="33"/>
    </row>
    <row r="8" spans="1:7" ht="25.5" customHeight="1" x14ac:dyDescent="0.3">
      <c r="A8" s="28" t="s">
        <v>17</v>
      </c>
      <c r="B8" s="28"/>
      <c r="C8" s="28"/>
      <c r="D8" s="28"/>
      <c r="E8" s="28"/>
      <c r="F8" s="28"/>
      <c r="G8" s="28"/>
    </row>
    <row r="10" spans="1:7" ht="25.5" customHeight="1" x14ac:dyDescent="0.3">
      <c r="A10" s="28" t="s">
        <v>27</v>
      </c>
      <c r="B10" s="28"/>
      <c r="C10" s="28"/>
      <c r="D10" s="28"/>
      <c r="E10" s="28"/>
      <c r="F10" s="28"/>
      <c r="G10" s="28"/>
    </row>
    <row r="12" spans="1:7" ht="13.8" thickBot="1" x14ac:dyDescent="0.35">
      <c r="F12" s="29" t="s">
        <v>9</v>
      </c>
      <c r="G12" s="29"/>
    </row>
    <row r="13" spans="1:7" ht="26.4" x14ac:dyDescent="0.3">
      <c r="A13" s="11" t="s">
        <v>8</v>
      </c>
      <c r="B13" s="10" t="s">
        <v>7</v>
      </c>
      <c r="C13" s="10" t="s">
        <v>6</v>
      </c>
      <c r="D13" s="10" t="s">
        <v>12</v>
      </c>
      <c r="E13" s="10" t="s">
        <v>13</v>
      </c>
      <c r="F13" s="10" t="s">
        <v>14</v>
      </c>
      <c r="G13" s="12" t="s">
        <v>15</v>
      </c>
    </row>
    <row r="14" spans="1:7" ht="13.8" thickBot="1" x14ac:dyDescent="0.35">
      <c r="A14" s="9" t="s">
        <v>5</v>
      </c>
      <c r="B14" s="8" t="s">
        <v>4</v>
      </c>
      <c r="C14" s="8" t="s">
        <v>3</v>
      </c>
      <c r="D14" s="8">
        <v>1</v>
      </c>
      <c r="E14" s="8">
        <v>2</v>
      </c>
      <c r="F14" s="8">
        <v>3</v>
      </c>
      <c r="G14" s="7" t="s">
        <v>2</v>
      </c>
    </row>
    <row r="15" spans="1:7" ht="25.5" customHeight="1" thickBot="1" x14ac:dyDescent="0.35">
      <c r="A15" s="6" t="s">
        <v>1</v>
      </c>
      <c r="B15" s="5"/>
      <c r="C15" s="5"/>
      <c r="D15" s="13">
        <f>SUM(D18:D25)</f>
        <v>63500</v>
      </c>
      <c r="E15" s="13">
        <f t="shared" ref="E15:F15" si="0">SUM(E18:E25)</f>
        <v>0</v>
      </c>
      <c r="F15" s="13">
        <f t="shared" si="0"/>
        <v>36275</v>
      </c>
      <c r="G15" s="14">
        <f>SUM(G18:G25)</f>
        <v>27225</v>
      </c>
    </row>
    <row r="16" spans="1:7" x14ac:dyDescent="0.3">
      <c r="A16" s="4"/>
      <c r="B16" s="3"/>
      <c r="C16" s="3"/>
      <c r="D16" s="15"/>
      <c r="E16" s="15"/>
      <c r="F16" s="15"/>
      <c r="G16" s="16"/>
    </row>
    <row r="17" spans="1:7" x14ac:dyDescent="0.3">
      <c r="A17" s="4" t="s">
        <v>0</v>
      </c>
      <c r="B17" s="3"/>
      <c r="C17" s="3"/>
      <c r="D17" s="15"/>
      <c r="E17" s="15"/>
      <c r="F17" s="15"/>
      <c r="G17" s="16"/>
    </row>
    <row r="18" spans="1:7" x14ac:dyDescent="0.3">
      <c r="A18" s="20" t="s">
        <v>28</v>
      </c>
      <c r="B18" s="21">
        <v>98348</v>
      </c>
      <c r="C18" s="1" t="str">
        <f>IF(B18=98074,"MF-28233/2024/2201-7",IF(B18=98348,"MF-13020/2024/2201-12",IF(B18=98193,"MF-21270/2024/2201-12",IF(B18=98116,"MF-44101/2024/2201-6",""))))</f>
        <v>MF-13020/2024/2201-12</v>
      </c>
      <c r="D18" s="24">
        <v>32000</v>
      </c>
      <c r="E18" s="24">
        <v>0</v>
      </c>
      <c r="F18" s="24">
        <v>17276</v>
      </c>
      <c r="G18" s="16">
        <f>D18-E18-F18</f>
        <v>14724</v>
      </c>
    </row>
    <row r="19" spans="1:7" x14ac:dyDescent="0.3">
      <c r="A19" s="20" t="s">
        <v>29</v>
      </c>
      <c r="B19" s="21">
        <v>98193</v>
      </c>
      <c r="C19" s="1" t="str">
        <f t="shared" ref="C19:C25" si="1">IF(B19=98074,"MF-28233/2024/2201-7",IF(B19=98348,"MF-13020/2024/2201-12",IF(B19=98193,"MF-21270/2024/2201-12",IF(B19=98116,"MF-44101/2024/2201-6",""))))</f>
        <v>MF-21270/2024/2201-12</v>
      </c>
      <c r="D19" s="24">
        <v>31500</v>
      </c>
      <c r="E19" s="24">
        <v>0</v>
      </c>
      <c r="F19" s="24">
        <v>18999</v>
      </c>
      <c r="G19" s="16">
        <f t="shared" ref="G19:G25" si="2">D19-E19-F19</f>
        <v>12501</v>
      </c>
    </row>
    <row r="20" spans="1:7" x14ac:dyDescent="0.3">
      <c r="A20" s="20"/>
      <c r="B20" s="21"/>
      <c r="C20" s="1" t="str">
        <f t="shared" si="1"/>
        <v/>
      </c>
      <c r="D20" s="24"/>
      <c r="E20" s="24"/>
      <c r="F20" s="24"/>
      <c r="G20" s="16">
        <f t="shared" si="2"/>
        <v>0</v>
      </c>
    </row>
    <row r="21" spans="1:7" x14ac:dyDescent="0.3">
      <c r="A21" s="20"/>
      <c r="B21" s="21"/>
      <c r="C21" s="1" t="str">
        <f t="shared" si="1"/>
        <v/>
      </c>
      <c r="D21" s="24"/>
      <c r="E21" s="24"/>
      <c r="F21" s="24"/>
      <c r="G21" s="16">
        <f t="shared" si="2"/>
        <v>0</v>
      </c>
    </row>
    <row r="22" spans="1:7" x14ac:dyDescent="0.3">
      <c r="A22" s="20"/>
      <c r="B22" s="21"/>
      <c r="C22" s="1" t="str">
        <f t="shared" si="1"/>
        <v/>
      </c>
      <c r="D22" s="24"/>
      <c r="E22" s="24"/>
      <c r="F22" s="24"/>
      <c r="G22" s="16">
        <f t="shared" si="2"/>
        <v>0</v>
      </c>
    </row>
    <row r="23" spans="1:7" x14ac:dyDescent="0.3">
      <c r="A23" s="20"/>
      <c r="B23" s="21"/>
      <c r="C23" s="1" t="str">
        <f t="shared" si="1"/>
        <v/>
      </c>
      <c r="D23" s="24"/>
      <c r="E23" s="24"/>
      <c r="F23" s="24"/>
      <c r="G23" s="16">
        <f t="shared" si="2"/>
        <v>0</v>
      </c>
    </row>
    <row r="24" spans="1:7" x14ac:dyDescent="0.3">
      <c r="A24" s="20"/>
      <c r="B24" s="21"/>
      <c r="C24" s="1" t="str">
        <f t="shared" si="1"/>
        <v/>
      </c>
      <c r="D24" s="24"/>
      <c r="E24" s="24"/>
      <c r="F24" s="24"/>
      <c r="G24" s="16">
        <f t="shared" si="2"/>
        <v>0</v>
      </c>
    </row>
    <row r="25" spans="1:7" ht="13.8" thickBot="1" x14ac:dyDescent="0.35">
      <c r="A25" s="22"/>
      <c r="B25" s="23"/>
      <c r="C25" s="2" t="str">
        <f t="shared" si="1"/>
        <v/>
      </c>
      <c r="D25" s="25"/>
      <c r="E25" s="25"/>
      <c r="F25" s="25"/>
      <c r="G25" s="17">
        <f t="shared" si="2"/>
        <v>0</v>
      </c>
    </row>
    <row r="26" spans="1:7" s="18" customFormat="1" x14ac:dyDescent="0.3"/>
    <row r="27" spans="1:7" s="18" customFormat="1" x14ac:dyDescent="0.3"/>
    <row r="28" spans="1:7" s="18" customFormat="1" ht="12.75" customHeight="1" x14ac:dyDescent="0.3">
      <c r="A28" s="27" t="s">
        <v>30</v>
      </c>
      <c r="B28" s="27"/>
      <c r="D28" s="30" t="s">
        <v>33</v>
      </c>
      <c r="E28" s="31"/>
      <c r="F28" s="31"/>
      <c r="G28" s="26"/>
    </row>
    <row r="29" spans="1:7" s="18" customFormat="1" ht="12.75" customHeight="1" x14ac:dyDescent="0.3">
      <c r="A29" s="27" t="s">
        <v>31</v>
      </c>
      <c r="B29" s="27"/>
      <c r="D29" s="30" t="s">
        <v>31</v>
      </c>
      <c r="E29" s="31"/>
      <c r="F29" s="31"/>
      <c r="G29" s="26"/>
    </row>
    <row r="42" spans="1:1" ht="15.6" hidden="1" x14ac:dyDescent="0.3">
      <c r="A42" s="18" t="s">
        <v>10</v>
      </c>
    </row>
    <row r="43" spans="1:1" hidden="1" x14ac:dyDescent="0.25">
      <c r="A43" s="19" t="s">
        <v>18</v>
      </c>
    </row>
    <row r="44" spans="1:1" hidden="1" x14ac:dyDescent="0.25">
      <c r="A44" s="19" t="s">
        <v>19</v>
      </c>
    </row>
    <row r="45" spans="1:1" hidden="1" x14ac:dyDescent="0.25">
      <c r="A45" s="19" t="s">
        <v>20</v>
      </c>
    </row>
    <row r="46" spans="1:1" hidden="1" x14ac:dyDescent="0.25">
      <c r="A46" s="19" t="s">
        <v>21</v>
      </c>
    </row>
    <row r="47" spans="1:1" hidden="1" x14ac:dyDescent="0.25">
      <c r="A47" s="19" t="s">
        <v>22</v>
      </c>
    </row>
    <row r="48" spans="1:1" hidden="1" x14ac:dyDescent="0.25">
      <c r="A48" s="19" t="s">
        <v>23</v>
      </c>
    </row>
    <row r="49" spans="1:1" hidden="1" x14ac:dyDescent="0.25">
      <c r="A49" s="19" t="s">
        <v>26</v>
      </c>
    </row>
    <row r="50" spans="1:1" hidden="1" x14ac:dyDescent="0.25">
      <c r="A50" s="19" t="s">
        <v>24</v>
      </c>
    </row>
  </sheetData>
  <sheetProtection algorithmName="SHA-512" hashValue="7hTDw22ISzWUhqHeSY4M7t8mtaOWeUE0YTUbMk+DezWMVwC/0bnSeC/42uzoI68zzAeeMKLLgYaBo/kqNfTaMw==" saltValue="8qSRu/phCx54P/6aBu7Hjg==" spinCount="100000" sheet="1" objects="1" scenarios="1"/>
  <mergeCells count="12">
    <mergeCell ref="E1:G1"/>
    <mergeCell ref="A3:B3"/>
    <mergeCell ref="A4:B4"/>
    <mergeCell ref="A5:B5"/>
    <mergeCell ref="A6:B6"/>
    <mergeCell ref="A28:B28"/>
    <mergeCell ref="A29:B29"/>
    <mergeCell ref="A8:G8"/>
    <mergeCell ref="A10:G10"/>
    <mergeCell ref="F12:G12"/>
    <mergeCell ref="D28:F28"/>
    <mergeCell ref="D29:F29"/>
  </mergeCells>
  <dataValidations count="2">
    <dataValidation type="list" allowBlank="1" showInputMessage="1" showErrorMessage="1" sqref="A6:B6" xr:uid="{18E6367E-6478-45FB-8200-51FFDF320552}">
      <formula1>$A$42:$A$50</formula1>
    </dataValidation>
    <dataValidation type="decimal" allowBlank="1" showInputMessage="1" showErrorMessage="1" error="Zadáváte číslo v chybném formátu!!!" sqref="D18:F25" xr:uid="{2EAE9AB6-EA5C-4161-BEBA-83295E842D1B}">
      <formula1>0</formula1>
      <formula2>9.99999999999999E+56</formula2>
    </dataValidation>
  </dataValidations>
  <printOptions horizontalCentered="1"/>
  <pageMargins left="0.51181102362204722" right="0.51181102362204722" top="0.78740157480314965" bottom="0.78740157480314965" header="0.31496062992125984" footer="0.31496062992125984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513D88C30F6C468D3D9F45833E5CCB" ma:contentTypeVersion="10" ma:contentTypeDescription="Vytvoří nový dokument" ma:contentTypeScope="" ma:versionID="1bd5355cd22cc2ad0f51f162a2924ed7">
  <xsd:schema xmlns:xsd="http://www.w3.org/2001/XMLSchema" xmlns:xs="http://www.w3.org/2001/XMLSchema" xmlns:p="http://schemas.microsoft.com/office/2006/metadata/properties" xmlns:ns2="b8a41b81-2246-4b67-946f-3848ba8f9a83" xmlns:ns3="539dec89-fb7b-4d58-9e03-fdca25051da8" xmlns:ns4="http://schemas.microsoft.com/sharepoint/v3/fields" targetNamespace="http://schemas.microsoft.com/office/2006/metadata/properties" ma:root="true" ma:fieldsID="46511cacb2eeb8e687ee6be74393ea16" ns2:_="" ns3:_="" ns4:_="">
    <xsd:import namespace="b8a41b81-2246-4b67-946f-3848ba8f9a83"/>
    <xsd:import namespace="539dec89-fb7b-4d58-9e03-fdca25051da8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4:_RightsManagement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a41b81-2246-4b67-946f-3848ba8f9a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dec89-fb7b-4d58-9e03-fdca25051d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RightsManagement" ma:index="14" nillable="true" ma:displayName="Správa práv" ma:description="Informace o právech souvisejících s tímto prostředkem" ma:internalName="_RightsManagement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RightsManagemen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ADC3AF1-77D8-4409-B11A-A20B461553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a41b81-2246-4b67-946f-3848ba8f9a83"/>
    <ds:schemaRef ds:uri="539dec89-fb7b-4d58-9e03-fdca25051da8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A82149-2638-47CD-9C81-89B2C27624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5E26FB-0EA4-4BB6-A230-40DD3583C36C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příloha5částA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Božena Blažková</cp:lastModifiedBy>
  <cp:lastPrinted>2025-01-06T09:42:04Z</cp:lastPrinted>
  <dcterms:created xsi:type="dcterms:W3CDTF">2015-12-22T09:30:20Z</dcterms:created>
  <dcterms:modified xsi:type="dcterms:W3CDTF">2025-03-25T06:28:05Z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etDate">
    <vt:lpwstr>2024-11-27T13:30:11Z</vt:lpwstr>
  </property>
  <property fmtid="{D5CDD505-2E9C-101B-9397-08002B2CF9AE}" pid="4" name="MSIP_Label_690ebb53-23a2-471a-9c6e-17bd0d11311e_Method">
    <vt:lpwstr>Standard</vt:lpwstr>
  </property>
  <property fmtid="{D5CDD505-2E9C-101B-9397-08002B2CF9AE}" pid="5" name="MSIP_Label_690ebb53-23a2-471a-9c6e-17bd0d11311e_Name">
    <vt:lpwstr>690ebb53-23a2-471a-9c6e-17bd0d11311e</vt:lpwstr>
  </property>
  <property fmtid="{D5CDD505-2E9C-101B-9397-08002B2CF9AE}" pid="6" name="MSIP_Label_690ebb53-23a2-471a-9c6e-17bd0d11311e_SiteId">
    <vt:lpwstr>418bc066-1b00-4aad-ad98-9ead95bb26a9</vt:lpwstr>
  </property>
  <property fmtid="{D5CDD505-2E9C-101B-9397-08002B2CF9AE}" pid="7" name="MSIP_Label_690ebb53-23a2-471a-9c6e-17bd0d11311e_ActionId">
    <vt:lpwstr>357bb938-5a91-4a33-93cc-c2b7bb063b47</vt:lpwstr>
  </property>
  <property fmtid="{D5CDD505-2E9C-101B-9397-08002B2CF9AE}" pid="8" name="MSIP_Label_690ebb53-23a2-471a-9c6e-17bd0d11311e_ContentBits">
    <vt:lpwstr>0</vt:lpwstr>
  </property>
  <property fmtid="{D5CDD505-2E9C-101B-9397-08002B2CF9AE}" pid="9" name="ContentTypeId">
    <vt:lpwstr>0x0101005E513D88C30F6C468D3D9F45833E5CCB</vt:lpwstr>
  </property>
</Properties>
</file>